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PRIMER TRIMESTRE 2024\DIGITAL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<sst xmlns="http://schemas.openxmlformats.org/spreadsheetml/2006/main" count="27" uniqueCount="27">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</sst>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1504281</xdr:colOff>
      <xdr:row>29</xdr:row>
      <xdr:rowOff>19708</xdr:rowOff>
    </xdr:from>
    <xdr:to>
      <xdr:col>4</xdr:col>
      <xdr:colOff>1000835</xdr:colOff>
      <xdr:row>32</xdr:row>
      <xdr:rowOff>7162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281" y="4657398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13" zoomScale="145" zoomScaleNormal="145" workbookViewId="0">
      <selection activeCell="H27" sqref="H2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14504222.379999999</v>
      </c>
      <c r="C3" s="8">
        <f t="shared" ref="C3:F3" si="0">C4+C12</f>
        <v>10599399.780000001</v>
      </c>
      <c r="D3" s="8">
        <f t="shared" si="0"/>
        <v>11383598.960000001</v>
      </c>
      <c r="E3" s="8">
        <f t="shared" si="0"/>
        <v>13720023.199999999</v>
      </c>
      <c r="F3" s="8">
        <f t="shared" si="0"/>
        <v>-784199.18000000028</v>
      </c>
    </row>
    <row r="4" spans="1:6" x14ac:dyDescent="0.2">
      <c r="A4" s="5" t="s">
        <v>4</v>
      </c>
      <c r="B4" s="8">
        <f>SUM(B5:B11)</f>
        <v>6864031.4500000002</v>
      </c>
      <c r="C4" s="8">
        <f>SUM(C5:C11)</f>
        <v>10599399.780000001</v>
      </c>
      <c r="D4" s="8">
        <f>SUM(D5:D11)</f>
        <v>11383598.960000001</v>
      </c>
      <c r="E4" s="8">
        <f>SUM(E5:E11)</f>
        <v>6079832.2699999996</v>
      </c>
      <c r="F4" s="8">
        <f>SUM(F5:F11)</f>
        <v>-784199.18000000028</v>
      </c>
    </row>
    <row r="5" spans="1:6" x14ac:dyDescent="0.2">
      <c r="A5" s="6" t="s">
        <v>5</v>
      </c>
      <c r="B5" s="9">
        <v>5202255.29</v>
      </c>
      <c r="C5" s="9">
        <v>5841438.1600000001</v>
      </c>
      <c r="D5" s="9">
        <v>6625830.6399999997</v>
      </c>
      <c r="E5" s="9">
        <f>B5+C5-D5</f>
        <v>4417862.8099999996</v>
      </c>
      <c r="F5" s="9">
        <f t="shared" ref="F5:F11" si="1">E5-B5</f>
        <v>-784392.48000000045</v>
      </c>
    </row>
    <row r="6" spans="1:6" x14ac:dyDescent="0.2">
      <c r="A6" s="6" t="s">
        <v>6</v>
      </c>
      <c r="B6" s="9">
        <v>1049840.76</v>
      </c>
      <c r="C6" s="9">
        <v>3739419.82</v>
      </c>
      <c r="D6" s="9">
        <v>3739456.52</v>
      </c>
      <c r="E6" s="9">
        <f t="shared" ref="E6:E11" si="2">B6+C6-D6</f>
        <v>1049804.06</v>
      </c>
      <c r="F6" s="9">
        <f t="shared" si="1"/>
        <v>-36.699999999953434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611935.4</v>
      </c>
      <c r="C9" s="9">
        <v>1018541.8</v>
      </c>
      <c r="D9" s="9">
        <v>1018311.8</v>
      </c>
      <c r="E9" s="9">
        <f t="shared" si="2"/>
        <v>612165.40000000014</v>
      </c>
      <c r="F9" s="9">
        <f t="shared" si="1"/>
        <v>230.00000000011642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7640190.9299999988</v>
      </c>
      <c r="C12" s="8">
        <f>SUM(C13:C21)</f>
        <v>0</v>
      </c>
      <c r="D12" s="8">
        <f>SUM(D13:D21)</f>
        <v>0</v>
      </c>
      <c r="E12" s="8">
        <f>SUM(E13:E21)</f>
        <v>7640190.9299999988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3332084.82</v>
      </c>
      <c r="C16" s="9">
        <v>0</v>
      </c>
      <c r="D16" s="9">
        <v>0</v>
      </c>
      <c r="E16" s="9">
        <f t="shared" si="4"/>
        <v>3332084.82</v>
      </c>
      <c r="F16" s="9">
        <f t="shared" si="3"/>
        <v>0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f t="shared" si="4"/>
        <v>89749.2</v>
      </c>
      <c r="F17" s="9">
        <f t="shared" si="3"/>
        <v>0</v>
      </c>
    </row>
    <row r="18" spans="1:6" x14ac:dyDescent="0.2">
      <c r="A18" s="6" t="s">
        <v>16</v>
      </c>
      <c r="B18" s="9">
        <v>-2523638.62</v>
      </c>
      <c r="C18" s="9">
        <v>0</v>
      </c>
      <c r="D18" s="9">
        <v>0</v>
      </c>
      <c r="E18" s="9">
        <f t="shared" si="4"/>
        <v>-2523638.62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1.1023622047244095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2024-04-30T17:06:27Z</cp:lastPrinted>
  <dcterms:created xsi:type="dcterms:W3CDTF">2014-02-09T04:04:15Z</dcterms:created>
  <dcterms:modified xsi:type="dcterms:W3CDTF">2024-04-30T17:08:35Z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